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3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<sst xmlns="http://schemas.openxmlformats.org/spreadsheetml/2006/main" count="115" uniqueCount="84">
  <si>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</si>
  <si>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</si>
  <si>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</si>
  <si>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</si>
  <si>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</si>
  <si>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</si>
  <si>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</si>
  <si>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</si>
  <si>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</si>
  <si>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</si>
  <si>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</si>
  <si>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</si>
  <si>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</si>
  <si>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</si>
  <si>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</si>
  <si>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</si>
  <si>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</si>
  <si>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</si>
  <si>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</si>
  <si>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 Посадка цветов</t>
  </si>
  <si>
    <t xml:space="preserve">   доп.  механизированная погрузка и вывоз снега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</si>
  <si>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</si>
  <si>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</si>
  <si>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</si>
  <si>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</si>
  <si>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</si>
  <si>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</si>
  <si>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</si>
  <si>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</si>
  <si>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</si>
  <si>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</si>
  <si>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</si>
  <si>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</si>
  <si>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</si>
  <si>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</si>
  <si>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</si>
  <si>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</si>
  <si>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</si>
  <si>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</si>
  <si>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</si>
  <si>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</si>
  <si>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</si>
  <si>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</si>
  <si>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</si>
  <si>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</si>
  <si>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</si>
  <si>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</si>
  <si>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</si>
  <si>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 xml:space="preserve">Прочее : Обслуживание антенны </t>
  </si>
  <si>
    <t xml:space="preserve">                                                   ОТЧЕТ</t>
  </si>
  <si>
    <t>Остаток на ЛС МКД на конец периода (стр.1+стр.2-стр3)</t>
  </si>
  <si>
    <t>Установка компенсаторов на трубопровод (подвал)</t>
  </si>
  <si>
    <t>Замена участка трубопровода ГВС (подвал)</t>
  </si>
  <si>
    <t xml:space="preserve">Замена шаровых кранов на трубопроводе ГВС, кв№116              </t>
  </si>
  <si>
    <t xml:space="preserve">Огнезащитная изоляция электрических щитков в междуэтажных перекрытиях </t>
  </si>
  <si>
    <t xml:space="preserve">Замена трубопровода ГВС, кв.165,170        </t>
  </si>
  <si>
    <t>Замена отсекающих кранов на отопительных приборах, кв.167</t>
  </si>
  <si>
    <t xml:space="preserve">Замена аварийного трубопровода ХГВС </t>
  </si>
  <si>
    <t xml:space="preserve">Ремонт сети освещения и электроснабжения </t>
  </si>
  <si>
    <t xml:space="preserve">Смена светильников в подъездах     </t>
  </si>
  <si>
    <t xml:space="preserve">Ремонт сети электроснабжения  </t>
  </si>
  <si>
    <t>Окрашивание МАФ-ов, элементов детской площадки, урн.</t>
  </si>
  <si>
    <t>Установка ограждающей сетки на ветиляцию (защита от птиц)</t>
  </si>
  <si>
    <t>Замена брусков на лавочках</t>
  </si>
  <si>
    <t>Изготовление и монтаж сборок, замена запорной фланцевой арматуры на трубопроводе</t>
  </si>
  <si>
    <t xml:space="preserve">Установка дренажного трубопровода (подвал)                               </t>
  </si>
  <si>
    <t xml:space="preserve">Ремонт сети освещения и электроснабжения                                                          </t>
  </si>
  <si>
    <t xml:space="preserve">Устройство электроснабжения </t>
  </si>
  <si>
    <t xml:space="preserve">Ремонт ВРУ в подъезде </t>
  </si>
  <si>
    <t xml:space="preserve">Установка фотореле для автоматического включения уличного освещения </t>
  </si>
  <si>
    <t xml:space="preserve">Покраска лавочек </t>
  </si>
  <si>
    <t xml:space="preserve">Окраска перил и решетчатых оконных конструкций </t>
  </si>
  <si>
    <t xml:space="preserve">     по  Широтной 128а</t>
  </si>
  <si>
    <t xml:space="preserve"> период с 1.07.2021-31.06.2022г.</t>
  </si>
  <si>
    <t>Смена брусков и ремонт полов в тамбурных помещениях</t>
  </si>
  <si>
    <t>Окраска входных групп и первого этажа</t>
  </si>
  <si>
    <t xml:space="preserve">Завоз песка на детские площдаки </t>
  </si>
  <si>
    <t>Обработка помещения поглатителем запаха (дезинфекция)</t>
  </si>
  <si>
    <t xml:space="preserve">      уборка земельного участка жилых и нежилых помещкений</t>
  </si>
  <si>
    <t xml:space="preserve">   в т.ч.   озеленение :</t>
  </si>
  <si>
    <t xml:space="preserve">     техобслуживание </t>
  </si>
  <si>
    <t xml:space="preserve">    в т.ч аварийно-диспетчерское обслуживание и домофона </t>
  </si>
  <si>
    <t>Замена аварийного участка ГВС, кв.141</t>
  </si>
  <si>
    <r>
      <t xml:space="preserve">Начислено на ЛС МКД   </t>
    </r>
    <r>
      <rPr>
        <sz val="12"/>
        <color indexed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</si>
</sst>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3" fontId="49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/>
    </xf>
    <xf numFmtId="4" fontId="49" fillId="0" borderId="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1" fontId="0" fillId="0" borderId="13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horizontal="center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2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21"/>
  <sheetViews>
    <sheetView tabSelected="1" zoomScalePageLayoutView="0" workbookViewId="0" topLeftCell="A88">
      <selection activeCell="F108" sqref="F108"/>
    </sheetView>
  </sheetViews>
  <sheetFormatPr defaultColWidth="9.00390625" defaultRowHeight="12.75"/>
  <cols>
    <col min="1" max="1" width="4.50390625" style="0" customWidth="1"/>
    <col min="2" max="2" width="52.125" style="0" customWidth="1"/>
    <col min="3" max="3" width="20.375" style="0" customWidth="1"/>
    <col min="4" max="4" width="10.50390625" style="0" bestFit="1" customWidth="1"/>
    <col min="5" max="5" width="14.00390625" style="0" customWidth="1"/>
    <col min="6" max="6" width="12.50390625" style="0" customWidth="1"/>
    <col min="7" max="7" width="10.125" style="0" bestFit="1" customWidth="1"/>
  </cols>
  <sheetData>
    <row r="1" spans="1:3" ht="17.25">
      <c r="A1" s="5"/>
      <c r="B1" s="89" t="s">
        <v>49</v>
      </c>
      <c r="C1" s="90"/>
    </row>
    <row r="2" spans="1:3" ht="15">
      <c r="A2" s="5"/>
      <c r="B2" s="87" t="s">
        <v>42</v>
      </c>
      <c r="C2" s="88"/>
    </row>
    <row r="3" spans="1:3" ht="15">
      <c r="A3" s="5"/>
      <c r="B3" s="87" t="s">
        <v>72</v>
      </c>
      <c r="C3" s="87"/>
    </row>
    <row r="4" spans="1:3" ht="15">
      <c r="A4" s="5"/>
      <c r="B4" s="87" t="s">
        <v>73</v>
      </c>
      <c r="C4" s="87"/>
    </row>
    <row r="5" spans="1:3" ht="12.75">
      <c r="A5" s="5"/>
      <c r="B5" s="52"/>
      <c r="C5" s="52"/>
    </row>
    <row r="6" spans="1:5" ht="43.5" customHeight="1">
      <c r="A6" s="53" t="s">
        <v>0</v>
      </c>
      <c r="B6" s="53" t="s">
        <v>1</v>
      </c>
      <c r="C6" s="51" t="s">
        <v>28</v>
      </c>
      <c r="D6" s="47"/>
      <c r="E6" s="1"/>
    </row>
    <row r="7" spans="1:5" ht="15" customHeight="1">
      <c r="A7" s="7">
        <v>1</v>
      </c>
      <c r="B7" s="7">
        <v>2</v>
      </c>
      <c r="C7" s="32">
        <v>3</v>
      </c>
      <c r="D7" s="47"/>
      <c r="E7" s="1"/>
    </row>
    <row r="8" spans="1:5" ht="33" customHeight="1">
      <c r="A8" s="39">
        <v>1</v>
      </c>
      <c r="B8" s="29" t="s">
        <v>23</v>
      </c>
      <c r="C8" s="31">
        <v>0</v>
      </c>
      <c r="D8" s="47"/>
      <c r="E8" s="1"/>
    </row>
    <row r="9" spans="1:5" ht="21" customHeight="1">
      <c r="A9" s="39">
        <v>2</v>
      </c>
      <c r="B9" s="29" t="s">
        <v>83</v>
      </c>
      <c r="C9" s="35">
        <f>SUM(C86)</f>
        <v>1500827</v>
      </c>
      <c r="D9" s="50"/>
      <c r="E9" s="1"/>
    </row>
    <row r="10" spans="1:5" ht="21" customHeight="1">
      <c r="A10" s="39">
        <v>3</v>
      </c>
      <c r="B10" s="29" t="s">
        <v>24</v>
      </c>
      <c r="C10" s="35">
        <f>SUM(C12)</f>
        <v>1474296.612857143</v>
      </c>
      <c r="D10" s="47"/>
      <c r="E10" s="1"/>
    </row>
    <row r="11" spans="1:5" ht="21" customHeight="1">
      <c r="A11" s="28"/>
      <c r="B11" s="30" t="s">
        <v>25</v>
      </c>
      <c r="C11" s="62"/>
      <c r="D11" s="47"/>
      <c r="E11" s="1"/>
    </row>
    <row r="12" spans="1:5" ht="24" customHeight="1">
      <c r="A12" s="6"/>
      <c r="B12" s="20" t="s">
        <v>26</v>
      </c>
      <c r="C12" s="33">
        <f>SUM(C14,C21,C25,C29,C32,C36,C37)</f>
        <v>1474296.612857143</v>
      </c>
      <c r="D12" s="47"/>
      <c r="E12" s="1"/>
    </row>
    <row r="13" spans="1:5" ht="19.5" customHeight="1">
      <c r="A13" s="6"/>
      <c r="B13" s="20" t="s">
        <v>25</v>
      </c>
      <c r="C13" s="33"/>
      <c r="D13" s="47"/>
      <c r="E13" s="1"/>
    </row>
    <row r="14" spans="1:5" ht="14.25" customHeight="1">
      <c r="A14" s="6">
        <v>1</v>
      </c>
      <c r="B14" s="54" t="s">
        <v>10</v>
      </c>
      <c r="C14" s="35">
        <f>SUM(C15,C20)</f>
        <v>353552.33</v>
      </c>
      <c r="D14" s="83"/>
      <c r="E14" s="84"/>
    </row>
    <row r="15" spans="1:8" ht="18" customHeight="1">
      <c r="A15" s="6"/>
      <c r="B15" s="12" t="s">
        <v>78</v>
      </c>
      <c r="C15" s="55">
        <v>280793.33</v>
      </c>
      <c r="D15" s="8"/>
      <c r="E15" s="9"/>
      <c r="F15" s="27"/>
      <c r="G15" s="27"/>
      <c r="H15" s="11"/>
    </row>
    <row r="16" spans="1:5" ht="15" customHeight="1">
      <c r="A16" s="6"/>
      <c r="B16" s="12" t="s">
        <v>79</v>
      </c>
      <c r="C16" s="56"/>
      <c r="D16" s="8"/>
      <c r="E16" s="9"/>
    </row>
    <row r="17" spans="1:5" ht="15" customHeight="1">
      <c r="A17" s="6"/>
      <c r="B17" s="13" t="s">
        <v>19</v>
      </c>
      <c r="C17" s="75">
        <v>1369</v>
      </c>
      <c r="D17" s="78"/>
      <c r="E17" s="79"/>
    </row>
    <row r="18" spans="1:7" ht="15" customHeight="1">
      <c r="A18" s="6"/>
      <c r="B18" s="13" t="s">
        <v>12</v>
      </c>
      <c r="C18" s="75">
        <v>6160</v>
      </c>
      <c r="D18" s="80"/>
      <c r="E18" s="79"/>
      <c r="G18" s="11"/>
    </row>
    <row r="19" spans="1:6" ht="15" customHeight="1">
      <c r="A19" s="6"/>
      <c r="B19" s="12" t="s">
        <v>13</v>
      </c>
      <c r="C19" s="75">
        <v>23534</v>
      </c>
      <c r="D19" s="48"/>
      <c r="E19" s="81"/>
      <c r="F19" s="21"/>
    </row>
    <row r="20" spans="1:6" ht="16.5" customHeight="1">
      <c r="A20" s="6" t="s">
        <v>22</v>
      </c>
      <c r="B20" s="12" t="s">
        <v>20</v>
      </c>
      <c r="C20" s="55">
        <v>72759</v>
      </c>
      <c r="D20" s="48"/>
      <c r="E20" s="15"/>
      <c r="F20" s="21"/>
    </row>
    <row r="21" spans="1:6" ht="18.75" customHeight="1">
      <c r="A21" s="57">
        <v>2</v>
      </c>
      <c r="B21" s="16" t="s">
        <v>15</v>
      </c>
      <c r="C21" s="34">
        <f>SUM(C22:C23)</f>
        <v>182521</v>
      </c>
      <c r="D21" s="83"/>
      <c r="E21" s="84"/>
      <c r="F21" s="21"/>
    </row>
    <row r="22" spans="1:6" ht="21" customHeight="1">
      <c r="A22" s="57"/>
      <c r="B22" s="16" t="s">
        <v>14</v>
      </c>
      <c r="C22" s="33">
        <v>172466</v>
      </c>
      <c r="D22" s="8"/>
      <c r="E22" s="9"/>
      <c r="F22" s="1"/>
    </row>
    <row r="23" spans="1:10" ht="20.25" customHeight="1">
      <c r="A23" s="57"/>
      <c r="B23" s="16" t="s">
        <v>21</v>
      </c>
      <c r="C23" s="33">
        <v>10055</v>
      </c>
      <c r="D23" s="24"/>
      <c r="E23" s="9"/>
      <c r="F23" s="1"/>
      <c r="J23" s="77"/>
    </row>
    <row r="24" spans="1:6" ht="0.75" customHeight="1">
      <c r="A24" s="57"/>
      <c r="B24" s="60" t="s">
        <v>77</v>
      </c>
      <c r="C24" s="61"/>
      <c r="D24" s="24"/>
      <c r="E24" s="9"/>
      <c r="F24" s="1"/>
    </row>
    <row r="25" spans="1:9" ht="35.25" customHeight="1">
      <c r="A25" s="57">
        <v>3</v>
      </c>
      <c r="B25" s="12" t="s">
        <v>11</v>
      </c>
      <c r="C25" s="35">
        <f>SUM(C26:C28)</f>
        <v>334176</v>
      </c>
      <c r="D25" s="47"/>
      <c r="E25" s="49"/>
      <c r="F25" s="21"/>
      <c r="I25" s="22"/>
    </row>
    <row r="26" spans="1:9" ht="23.25" customHeight="1">
      <c r="A26" s="57"/>
      <c r="B26" s="14" t="s">
        <v>80</v>
      </c>
      <c r="C26" s="35">
        <v>295296</v>
      </c>
      <c r="D26" s="47"/>
      <c r="E26" s="49"/>
      <c r="F26" s="21"/>
      <c r="I26" s="22"/>
    </row>
    <row r="27" spans="1:9" ht="33.75" customHeight="1">
      <c r="A27" s="57"/>
      <c r="B27" s="23" t="s">
        <v>81</v>
      </c>
      <c r="C27" s="35"/>
      <c r="D27" s="47"/>
      <c r="E27" s="49"/>
      <c r="F27" s="21"/>
      <c r="I27" s="22"/>
    </row>
    <row r="28" spans="1:7" ht="23.25" customHeight="1">
      <c r="A28" s="57"/>
      <c r="B28" s="12" t="s">
        <v>18</v>
      </c>
      <c r="C28" s="44">
        <v>38880</v>
      </c>
      <c r="D28" s="47"/>
      <c r="E28" s="1"/>
      <c r="F28" s="1"/>
      <c r="G28" s="76"/>
    </row>
    <row r="29" spans="1:6" ht="24" customHeight="1">
      <c r="A29" s="57">
        <v>4</v>
      </c>
      <c r="B29" s="54" t="s">
        <v>6</v>
      </c>
      <c r="C29" s="35">
        <f>SUM(C30:C31)</f>
        <v>188147</v>
      </c>
      <c r="D29" s="47"/>
      <c r="E29" s="1"/>
      <c r="F29" s="21"/>
    </row>
    <row r="30" spans="1:6" ht="22.5" customHeight="1">
      <c r="A30" s="57"/>
      <c r="B30" s="16" t="s">
        <v>16</v>
      </c>
      <c r="C30" s="35">
        <v>173181</v>
      </c>
      <c r="D30" s="47"/>
      <c r="E30" s="1"/>
      <c r="F30" s="1"/>
    </row>
    <row r="31" spans="1:5" ht="23.25" customHeight="1">
      <c r="A31" s="57"/>
      <c r="B31" s="16" t="s">
        <v>17</v>
      </c>
      <c r="C31" s="35">
        <v>14966</v>
      </c>
      <c r="D31" s="47"/>
      <c r="E31" s="1"/>
    </row>
    <row r="32" spans="1:5" ht="18.75" customHeight="1">
      <c r="A32" s="57">
        <v>5</v>
      </c>
      <c r="B32" s="18" t="s">
        <v>3</v>
      </c>
      <c r="C32" s="35">
        <f>SUM(C33:C35)</f>
        <v>233562</v>
      </c>
      <c r="D32" s="47"/>
      <c r="E32" s="1"/>
    </row>
    <row r="33" spans="1:5" ht="18.75" customHeight="1">
      <c r="A33" s="57"/>
      <c r="B33" s="18" t="s">
        <v>4</v>
      </c>
      <c r="C33" s="35">
        <v>6090</v>
      </c>
      <c r="D33" s="47"/>
      <c r="E33" s="1"/>
    </row>
    <row r="34" spans="1:5" ht="18.75" customHeight="1">
      <c r="A34" s="57"/>
      <c r="B34" s="18" t="s">
        <v>2</v>
      </c>
      <c r="C34" s="35">
        <v>226956</v>
      </c>
      <c r="D34" s="47"/>
      <c r="E34" s="1"/>
    </row>
    <row r="35" spans="1:5" ht="18.75" customHeight="1">
      <c r="A35" s="57"/>
      <c r="B35" s="18" t="s">
        <v>5</v>
      </c>
      <c r="C35" s="35">
        <v>516</v>
      </c>
      <c r="D35" s="47"/>
      <c r="E35" s="1"/>
    </row>
    <row r="36" spans="1:5" ht="18.75" customHeight="1">
      <c r="A36" s="57">
        <v>6</v>
      </c>
      <c r="B36" s="16" t="s">
        <v>48</v>
      </c>
      <c r="C36" s="35">
        <v>26604</v>
      </c>
      <c r="D36" s="47"/>
      <c r="E36" s="1"/>
    </row>
    <row r="37" spans="1:5" ht="31.5" customHeight="1">
      <c r="A37" s="57"/>
      <c r="B37" s="20" t="s">
        <v>27</v>
      </c>
      <c r="C37" s="36">
        <f>SUM(C40:C71)</f>
        <v>155734.28285714288</v>
      </c>
      <c r="D37" s="47"/>
      <c r="E37" s="70"/>
    </row>
    <row r="38" spans="1:5" ht="20.25" customHeight="1">
      <c r="A38" s="57"/>
      <c r="B38" s="20" t="s">
        <v>25</v>
      </c>
      <c r="C38" s="35"/>
      <c r="D38" s="47"/>
      <c r="E38" s="1"/>
    </row>
    <row r="39" spans="1:5" ht="30.75">
      <c r="A39" s="57"/>
      <c r="B39" s="45" t="s">
        <v>7</v>
      </c>
      <c r="C39" s="46"/>
      <c r="D39" s="47"/>
      <c r="E39" s="1"/>
    </row>
    <row r="40" spans="1:6" ht="30.75">
      <c r="A40" s="57"/>
      <c r="B40" s="13" t="s">
        <v>62</v>
      </c>
      <c r="C40" s="69">
        <v>1380</v>
      </c>
      <c r="D40" s="47"/>
      <c r="E40" s="1"/>
      <c r="F40" s="1"/>
    </row>
    <row r="41" spans="1:5" ht="15">
      <c r="A41" s="57"/>
      <c r="B41" s="13" t="s">
        <v>63</v>
      </c>
      <c r="C41" s="69">
        <v>2665.4</v>
      </c>
      <c r="D41" s="47"/>
      <c r="E41" s="1"/>
    </row>
    <row r="42" spans="1:5" ht="30.75">
      <c r="A42" s="57"/>
      <c r="B42" s="13" t="s">
        <v>74</v>
      </c>
      <c r="C42" s="46">
        <v>2699.4</v>
      </c>
      <c r="D42" s="47"/>
      <c r="E42" s="1"/>
    </row>
    <row r="43" spans="1:5" ht="15">
      <c r="A43" s="57"/>
      <c r="B43" s="13" t="s">
        <v>75</v>
      </c>
      <c r="C43" s="46">
        <v>72600</v>
      </c>
      <c r="D43" s="47"/>
      <c r="E43" s="1"/>
    </row>
    <row r="44" spans="1:5" ht="0.75" customHeight="1">
      <c r="A44" s="57"/>
      <c r="B44" s="45" t="s">
        <v>43</v>
      </c>
      <c r="C44" s="46"/>
      <c r="D44" s="47"/>
      <c r="E44" s="1"/>
    </row>
    <row r="45" spans="1:5" ht="30" customHeight="1">
      <c r="A45" s="57"/>
      <c r="B45" s="13" t="s">
        <v>64</v>
      </c>
      <c r="C45" s="68">
        <v>4481.66</v>
      </c>
      <c r="D45" s="47"/>
      <c r="E45" s="1"/>
    </row>
    <row r="46" spans="1:5" ht="2.25" customHeight="1" hidden="1">
      <c r="A46" s="57"/>
      <c r="B46" s="13" t="s">
        <v>51</v>
      </c>
      <c r="C46" s="46"/>
      <c r="D46" s="47"/>
      <c r="E46" s="1"/>
    </row>
    <row r="47" spans="1:5" ht="15" hidden="1">
      <c r="A47" s="57"/>
      <c r="B47" s="13" t="s">
        <v>52</v>
      </c>
      <c r="C47" s="46"/>
      <c r="D47" s="47"/>
      <c r="E47" s="1"/>
    </row>
    <row r="48" spans="1:5" ht="30.75" hidden="1">
      <c r="A48" s="57"/>
      <c r="B48" s="13" t="s">
        <v>53</v>
      </c>
      <c r="C48" s="46"/>
      <c r="D48" s="47"/>
      <c r="E48" s="1"/>
    </row>
    <row r="49" spans="1:5" ht="0" customHeight="1" hidden="1">
      <c r="A49" s="57"/>
      <c r="B49" s="45" t="s">
        <v>44</v>
      </c>
      <c r="C49" s="10"/>
      <c r="D49" s="47"/>
      <c r="E49" s="1"/>
    </row>
    <row r="50" spans="1:5" ht="15">
      <c r="A50" s="57"/>
      <c r="B50" s="13" t="s">
        <v>65</v>
      </c>
      <c r="C50" s="10">
        <v>21355</v>
      </c>
      <c r="D50" s="47"/>
      <c r="E50" s="1"/>
    </row>
    <row r="51" spans="1:5" ht="1.5" customHeight="1">
      <c r="A51" s="57"/>
      <c r="B51" s="45" t="s">
        <v>45</v>
      </c>
      <c r="C51" s="10"/>
      <c r="D51" s="47"/>
      <c r="E51" s="1"/>
    </row>
    <row r="52" spans="1:5" ht="15">
      <c r="A52" s="57"/>
      <c r="B52" s="13" t="s">
        <v>66</v>
      </c>
      <c r="C52" s="69">
        <v>16234.4</v>
      </c>
      <c r="D52" s="47"/>
      <c r="E52" s="1"/>
    </row>
    <row r="53" spans="1:5" ht="30.75">
      <c r="A53" s="57"/>
      <c r="B53" s="13" t="s">
        <v>54</v>
      </c>
      <c r="C53" s="69">
        <v>809.55</v>
      </c>
      <c r="D53" s="47"/>
      <c r="E53" s="1"/>
    </row>
    <row r="54" spans="1:5" ht="15">
      <c r="A54" s="57"/>
      <c r="B54" s="13" t="s">
        <v>67</v>
      </c>
      <c r="C54" s="69">
        <v>2809.3</v>
      </c>
      <c r="D54" s="47"/>
      <c r="E54" s="1"/>
    </row>
    <row r="55" spans="1:5" ht="15">
      <c r="A55" s="57"/>
      <c r="B55" s="13" t="s">
        <v>68</v>
      </c>
      <c r="C55" s="69">
        <v>2288.4</v>
      </c>
      <c r="D55" s="47"/>
      <c r="E55" s="1"/>
    </row>
    <row r="56" spans="1:5" ht="30.75">
      <c r="A56" s="57"/>
      <c r="B56" s="13" t="s">
        <v>69</v>
      </c>
      <c r="C56" s="69">
        <v>1686.9</v>
      </c>
      <c r="D56" s="47"/>
      <c r="E56" s="1"/>
    </row>
    <row r="57" spans="1:5" ht="0.75" customHeight="1">
      <c r="A57" s="57"/>
      <c r="B57" s="45" t="s">
        <v>46</v>
      </c>
      <c r="C57" s="10"/>
      <c r="D57" s="47"/>
      <c r="E57" s="1"/>
    </row>
    <row r="58" spans="1:5" ht="15" hidden="1">
      <c r="A58" s="57"/>
      <c r="B58" s="13" t="s">
        <v>55</v>
      </c>
      <c r="C58" s="10"/>
      <c r="D58" s="47"/>
      <c r="E58" s="1"/>
    </row>
    <row r="59" spans="1:5" ht="15" hidden="1">
      <c r="A59" s="57"/>
      <c r="B59" s="13" t="s">
        <v>82</v>
      </c>
      <c r="C59" s="10"/>
      <c r="D59" s="47"/>
      <c r="E59" s="1"/>
    </row>
    <row r="60" spans="1:5" ht="30.75" hidden="1">
      <c r="A60" s="57"/>
      <c r="B60" s="13" t="s">
        <v>56</v>
      </c>
      <c r="C60" s="10"/>
      <c r="D60" s="47"/>
      <c r="E60" s="1"/>
    </row>
    <row r="61" spans="1:5" ht="1.5" customHeight="1">
      <c r="A61" s="57"/>
      <c r="B61" s="45" t="s">
        <v>47</v>
      </c>
      <c r="C61" s="46"/>
      <c r="D61" s="47"/>
      <c r="E61" s="1"/>
    </row>
    <row r="62" spans="1:5" ht="15">
      <c r="A62" s="57"/>
      <c r="B62" s="13" t="s">
        <v>57</v>
      </c>
      <c r="C62" s="46"/>
      <c r="D62" s="47"/>
      <c r="E62" s="1"/>
    </row>
    <row r="63" spans="1:5" ht="1.5" customHeight="1">
      <c r="A63" s="57"/>
      <c r="B63" s="45" t="s">
        <v>8</v>
      </c>
      <c r="C63" s="46"/>
      <c r="D63" s="58"/>
      <c r="E63" s="1"/>
    </row>
    <row r="64" spans="1:5" ht="15" hidden="1">
      <c r="A64" s="57"/>
      <c r="B64" s="13" t="s">
        <v>58</v>
      </c>
      <c r="C64" s="46"/>
      <c r="D64" s="47"/>
      <c r="E64" s="1"/>
    </row>
    <row r="65" spans="1:5" ht="15" hidden="1">
      <c r="A65" s="57"/>
      <c r="B65" s="13" t="s">
        <v>59</v>
      </c>
      <c r="C65" s="46"/>
      <c r="D65" s="47"/>
      <c r="E65" s="1"/>
    </row>
    <row r="66" spans="1:5" ht="15" hidden="1">
      <c r="A66" s="57"/>
      <c r="B66" s="13" t="s">
        <v>60</v>
      </c>
      <c r="C66" s="46"/>
      <c r="D66" s="47"/>
      <c r="E66" s="1"/>
    </row>
    <row r="67" spans="1:5" ht="2.25" customHeight="1">
      <c r="A67" s="25"/>
      <c r="B67" s="45" t="s">
        <v>9</v>
      </c>
      <c r="C67" s="33"/>
      <c r="D67" s="47"/>
      <c r="E67" s="1"/>
    </row>
    <row r="68" spans="1:5" ht="15">
      <c r="A68" s="25"/>
      <c r="B68" s="26" t="s">
        <v>76</v>
      </c>
      <c r="C68" s="69">
        <v>348.94</v>
      </c>
      <c r="D68" s="47"/>
      <c r="E68" s="1"/>
    </row>
    <row r="69" spans="1:5" ht="30.75">
      <c r="A69" s="25"/>
      <c r="B69" s="26" t="s">
        <v>61</v>
      </c>
      <c r="C69" s="69">
        <v>19588</v>
      </c>
      <c r="D69" s="47"/>
      <c r="E69" s="1"/>
    </row>
    <row r="70" spans="1:5" ht="15">
      <c r="A70" s="25"/>
      <c r="B70" s="13" t="s">
        <v>70</v>
      </c>
      <c r="C70" s="69">
        <v>369.14285714285717</v>
      </c>
      <c r="D70" s="47"/>
      <c r="E70" s="1"/>
    </row>
    <row r="71" spans="1:5" ht="19.5" customHeight="1">
      <c r="A71" s="25"/>
      <c r="B71" s="26" t="s">
        <v>71</v>
      </c>
      <c r="C71" s="69">
        <v>6418.19</v>
      </c>
      <c r="D71" s="47"/>
      <c r="E71" s="1"/>
    </row>
    <row r="72" spans="1:5" ht="31.5" customHeight="1">
      <c r="A72" s="39">
        <v>4</v>
      </c>
      <c r="B72" s="40" t="s">
        <v>50</v>
      </c>
      <c r="C72" s="71">
        <f>SUM(C8+C9-C10)</f>
        <v>26530.38714285707</v>
      </c>
      <c r="D72" s="47"/>
      <c r="E72" s="1"/>
    </row>
    <row r="73" spans="1:6" ht="51" customHeight="1">
      <c r="A73" s="39">
        <v>5</v>
      </c>
      <c r="B73" s="40" t="s">
        <v>36</v>
      </c>
      <c r="C73" s="72">
        <f>SUM(C75,C76)</f>
        <v>0</v>
      </c>
      <c r="D73" s="63"/>
      <c r="E73" s="64"/>
      <c r="F73" s="65"/>
    </row>
    <row r="74" spans="1:6" ht="18.75" customHeight="1">
      <c r="A74" s="17"/>
      <c r="B74" s="19" t="s">
        <v>25</v>
      </c>
      <c r="C74" s="44"/>
      <c r="D74" s="63"/>
      <c r="E74" s="66"/>
      <c r="F74" s="67"/>
    </row>
    <row r="75" spans="1:6" ht="24.75" customHeight="1">
      <c r="A75" s="6"/>
      <c r="B75" s="38" t="s">
        <v>29</v>
      </c>
      <c r="C75" s="35">
        <v>0</v>
      </c>
      <c r="D75" s="63"/>
      <c r="E75" s="66"/>
      <c r="F75" s="67"/>
    </row>
    <row r="76" spans="1:6" ht="24.75" customHeight="1">
      <c r="A76" s="6"/>
      <c r="B76" s="38" t="s">
        <v>30</v>
      </c>
      <c r="C76" s="73">
        <f>SUM(C78:C82)</f>
        <v>0</v>
      </c>
      <c r="D76" s="63"/>
      <c r="E76" s="66"/>
      <c r="F76" s="67"/>
    </row>
    <row r="77" spans="1:6" ht="17.25" customHeight="1">
      <c r="A77" s="6"/>
      <c r="B77" s="19" t="s">
        <v>25</v>
      </c>
      <c r="C77" s="44"/>
      <c r="D77" s="63"/>
      <c r="E77" s="66"/>
      <c r="F77" s="67"/>
    </row>
    <row r="78" spans="1:6" ht="17.25" customHeight="1">
      <c r="A78" s="6"/>
      <c r="B78" s="37" t="s">
        <v>31</v>
      </c>
      <c r="C78" s="73">
        <v>0</v>
      </c>
      <c r="D78" s="63"/>
      <c r="E78" s="66"/>
      <c r="F78" s="67"/>
    </row>
    <row r="79" spans="1:6" ht="17.25" customHeight="1">
      <c r="A79" s="6"/>
      <c r="B79" s="37" t="s">
        <v>32</v>
      </c>
      <c r="C79" s="73">
        <v>0</v>
      </c>
      <c r="D79" s="63"/>
      <c r="E79" s="66"/>
      <c r="F79" s="67"/>
    </row>
    <row r="80" spans="1:6" ht="17.25" customHeight="1">
      <c r="A80" s="6"/>
      <c r="B80" s="38" t="s">
        <v>33</v>
      </c>
      <c r="C80" s="73">
        <v>0</v>
      </c>
      <c r="D80" s="63"/>
      <c r="E80" s="66"/>
      <c r="F80" s="67"/>
    </row>
    <row r="81" spans="1:6" ht="17.25" customHeight="1">
      <c r="A81" s="6"/>
      <c r="B81" s="19" t="s">
        <v>34</v>
      </c>
      <c r="C81" s="73">
        <v>0</v>
      </c>
      <c r="D81" s="63"/>
      <c r="E81" s="66"/>
      <c r="F81" s="67"/>
    </row>
    <row r="82" spans="1:6" ht="17.25" customHeight="1">
      <c r="A82" s="6"/>
      <c r="B82" s="19" t="s">
        <v>35</v>
      </c>
      <c r="C82" s="73">
        <v>0</v>
      </c>
      <c r="D82" s="63"/>
      <c r="E82" s="66"/>
      <c r="F82" s="67"/>
    </row>
    <row r="83" spans="1:6" ht="33" customHeight="1">
      <c r="A83" s="39">
        <v>6</v>
      </c>
      <c r="B83" s="38" t="s">
        <v>37</v>
      </c>
      <c r="C83" s="73">
        <f>SUM(C85:C86)</f>
        <v>4120661</v>
      </c>
      <c r="D83" s="63"/>
      <c r="E83" s="64"/>
      <c r="F83" s="65"/>
    </row>
    <row r="84" spans="1:6" ht="17.25" customHeight="1">
      <c r="A84" s="6"/>
      <c r="B84" s="19" t="s">
        <v>25</v>
      </c>
      <c r="C84" s="44"/>
      <c r="D84" s="63"/>
      <c r="E84" s="66"/>
      <c r="F84" s="67"/>
    </row>
    <row r="85" spans="1:6" ht="17.25" customHeight="1">
      <c r="A85" s="6"/>
      <c r="B85" s="38" t="s">
        <v>29</v>
      </c>
      <c r="C85" s="73">
        <v>2619834</v>
      </c>
      <c r="D85" s="63"/>
      <c r="E85" s="66"/>
      <c r="F85" s="67"/>
    </row>
    <row r="86" spans="1:6" ht="17.25" customHeight="1">
      <c r="A86" s="6"/>
      <c r="B86" s="38" t="s">
        <v>30</v>
      </c>
      <c r="C86" s="73">
        <f>SUM(C88:C92)</f>
        <v>1500827</v>
      </c>
      <c r="D86" s="63"/>
      <c r="E86" s="66"/>
      <c r="F86" s="67"/>
    </row>
    <row r="87" spans="1:6" ht="17.25" customHeight="1">
      <c r="A87" s="6"/>
      <c r="B87" s="19" t="s">
        <v>25</v>
      </c>
      <c r="C87" s="73"/>
      <c r="D87" s="63"/>
      <c r="E87" s="66"/>
      <c r="F87" s="67"/>
    </row>
    <row r="88" spans="1:6" ht="17.25" customHeight="1">
      <c r="A88" s="6"/>
      <c r="B88" s="37" t="s">
        <v>31</v>
      </c>
      <c r="C88" s="73">
        <v>1075910</v>
      </c>
      <c r="D88" s="63"/>
      <c r="E88" s="66"/>
      <c r="F88" s="67"/>
    </row>
    <row r="89" spans="1:6" ht="17.25" customHeight="1">
      <c r="A89" s="6"/>
      <c r="B89" s="37" t="s">
        <v>32</v>
      </c>
      <c r="C89" s="73">
        <v>161778</v>
      </c>
      <c r="D89" s="63"/>
      <c r="E89" s="66"/>
      <c r="F89" s="67"/>
    </row>
    <row r="90" spans="1:6" ht="17.25" customHeight="1">
      <c r="A90" s="6"/>
      <c r="B90" s="38" t="s">
        <v>33</v>
      </c>
      <c r="C90" s="73">
        <v>173182</v>
      </c>
      <c r="D90" s="63"/>
      <c r="E90" s="66"/>
      <c r="F90" s="67"/>
    </row>
    <row r="91" spans="1:6" ht="17.25" customHeight="1">
      <c r="A91" s="6"/>
      <c r="B91" s="19" t="s">
        <v>34</v>
      </c>
      <c r="C91" s="73">
        <v>89957</v>
      </c>
      <c r="D91" s="63"/>
      <c r="E91" s="66"/>
      <c r="F91" s="67"/>
    </row>
    <row r="92" spans="1:6" ht="17.25" customHeight="1">
      <c r="A92" s="6"/>
      <c r="B92" s="19" t="s">
        <v>35</v>
      </c>
      <c r="C92" s="73">
        <v>0</v>
      </c>
      <c r="D92" s="63"/>
      <c r="E92" s="66"/>
      <c r="F92" s="67"/>
    </row>
    <row r="93" spans="1:6" ht="33" customHeight="1">
      <c r="A93" s="39">
        <v>7</v>
      </c>
      <c r="B93" s="38" t="s">
        <v>38</v>
      </c>
      <c r="C93" s="73">
        <f>SUM(C95:C96)</f>
        <v>3860185</v>
      </c>
      <c r="D93" s="63"/>
      <c r="E93" s="64"/>
      <c r="F93" s="65"/>
    </row>
    <row r="94" spans="1:6" ht="17.25" customHeight="1">
      <c r="A94" s="39"/>
      <c r="B94" s="19" t="s">
        <v>25</v>
      </c>
      <c r="C94" s="44"/>
      <c r="D94" s="63"/>
      <c r="E94" s="66"/>
      <c r="F94" s="67"/>
    </row>
    <row r="95" spans="1:6" ht="17.25" customHeight="1">
      <c r="A95" s="6"/>
      <c r="B95" s="38" t="s">
        <v>29</v>
      </c>
      <c r="C95" s="73">
        <v>2461193</v>
      </c>
      <c r="D95" s="63"/>
      <c r="E95" s="66"/>
      <c r="F95" s="67"/>
    </row>
    <row r="96" spans="1:6" ht="17.25" customHeight="1">
      <c r="A96" s="6"/>
      <c r="B96" s="38" t="s">
        <v>30</v>
      </c>
      <c r="C96" s="73">
        <f>SUM(C98:C102)</f>
        <v>1398992</v>
      </c>
      <c r="D96" s="63"/>
      <c r="E96" s="66"/>
      <c r="F96" s="67"/>
    </row>
    <row r="97" spans="1:6" ht="17.25" customHeight="1">
      <c r="A97" s="6"/>
      <c r="B97" s="19" t="s">
        <v>25</v>
      </c>
      <c r="C97" s="73"/>
      <c r="D97" s="63"/>
      <c r="E97" s="66"/>
      <c r="F97" s="67"/>
    </row>
    <row r="98" spans="1:6" ht="17.25" customHeight="1">
      <c r="A98" s="6"/>
      <c r="B98" s="37" t="s">
        <v>31</v>
      </c>
      <c r="C98" s="73">
        <v>970698</v>
      </c>
      <c r="D98" s="63"/>
      <c r="E98" s="66"/>
      <c r="F98" s="67"/>
    </row>
    <row r="99" spans="1:6" ht="17.25" customHeight="1">
      <c r="A99" s="6"/>
      <c r="B99" s="37" t="s">
        <v>32</v>
      </c>
      <c r="C99" s="73">
        <v>145714</v>
      </c>
      <c r="D99" s="63"/>
      <c r="E99" s="66"/>
      <c r="F99" s="67"/>
    </row>
    <row r="100" spans="1:6" ht="17.25" customHeight="1">
      <c r="A100" s="6"/>
      <c r="B100" s="38" t="s">
        <v>33</v>
      </c>
      <c r="C100" s="73">
        <v>156043</v>
      </c>
      <c r="D100" s="63"/>
      <c r="E100" s="66"/>
      <c r="F100" s="67"/>
    </row>
    <row r="101" spans="1:6" ht="17.25" customHeight="1">
      <c r="A101" s="6"/>
      <c r="B101" s="19" t="s">
        <v>34</v>
      </c>
      <c r="C101" s="73">
        <v>81444</v>
      </c>
      <c r="D101" s="63"/>
      <c r="E101" s="66"/>
      <c r="F101" s="67"/>
    </row>
    <row r="102" spans="1:6" ht="17.25" customHeight="1">
      <c r="A102" s="6"/>
      <c r="B102" s="19" t="s">
        <v>35</v>
      </c>
      <c r="C102" s="73">
        <v>45093</v>
      </c>
      <c r="D102" s="63"/>
      <c r="E102" s="66"/>
      <c r="F102" s="67"/>
    </row>
    <row r="103" spans="1:6" ht="34.5" customHeight="1">
      <c r="A103" s="39">
        <v>8</v>
      </c>
      <c r="B103" s="38" t="s">
        <v>39</v>
      </c>
      <c r="C103" s="74">
        <f>SUM(C105:C106)</f>
        <v>260476</v>
      </c>
      <c r="D103" s="63"/>
      <c r="E103" s="66"/>
      <c r="F103" s="65"/>
    </row>
    <row r="104" spans="1:6" ht="17.25" customHeight="1">
      <c r="A104" s="6"/>
      <c r="B104" s="19" t="s">
        <v>25</v>
      </c>
      <c r="C104" s="73"/>
      <c r="D104" s="63"/>
      <c r="E104" s="66"/>
      <c r="F104" s="67"/>
    </row>
    <row r="105" spans="1:6" ht="17.25" customHeight="1">
      <c r="A105" s="6"/>
      <c r="B105" s="38" t="s">
        <v>29</v>
      </c>
      <c r="C105" s="73">
        <v>158641</v>
      </c>
      <c r="D105" s="63"/>
      <c r="E105" s="66"/>
      <c r="F105" s="67"/>
    </row>
    <row r="106" spans="1:6" ht="17.25" customHeight="1">
      <c r="A106" s="6"/>
      <c r="B106" s="38" t="s">
        <v>30</v>
      </c>
      <c r="C106" s="73">
        <f>SUM(C108:C112)</f>
        <v>101835</v>
      </c>
      <c r="D106" s="63"/>
      <c r="E106" s="66"/>
      <c r="F106" s="67"/>
    </row>
    <row r="107" spans="1:6" ht="17.25" customHeight="1">
      <c r="A107" s="6"/>
      <c r="B107" s="19" t="s">
        <v>25</v>
      </c>
      <c r="C107" s="73"/>
      <c r="D107" s="63"/>
      <c r="E107" s="66"/>
      <c r="F107" s="67"/>
    </row>
    <row r="108" spans="1:6" ht="17.25" customHeight="1">
      <c r="A108" s="6"/>
      <c r="B108" s="37" t="s">
        <v>31</v>
      </c>
      <c r="C108" s="73">
        <v>105212</v>
      </c>
      <c r="D108" s="63"/>
      <c r="E108" s="66"/>
      <c r="F108" s="67"/>
    </row>
    <row r="109" spans="1:6" ht="17.25" customHeight="1">
      <c r="A109" s="6"/>
      <c r="B109" s="37" t="s">
        <v>32</v>
      </c>
      <c r="C109" s="73">
        <v>16064</v>
      </c>
      <c r="D109" s="63"/>
      <c r="E109" s="66"/>
      <c r="F109" s="67"/>
    </row>
    <row r="110" spans="1:6" ht="17.25" customHeight="1">
      <c r="A110" s="6"/>
      <c r="B110" s="38" t="s">
        <v>33</v>
      </c>
      <c r="C110" s="73">
        <v>17139</v>
      </c>
      <c r="D110" s="63"/>
      <c r="E110" s="66"/>
      <c r="F110" s="67"/>
    </row>
    <row r="111" spans="1:6" ht="17.25" customHeight="1">
      <c r="A111" s="6"/>
      <c r="B111" s="19" t="s">
        <v>34</v>
      </c>
      <c r="C111" s="73">
        <v>8513</v>
      </c>
      <c r="D111" s="63"/>
      <c r="E111" s="66"/>
      <c r="F111" s="67"/>
    </row>
    <row r="112" spans="1:6" ht="16.5" customHeight="1">
      <c r="A112" s="6"/>
      <c r="B112" s="19" t="s">
        <v>35</v>
      </c>
      <c r="C112" s="73">
        <v>-45093</v>
      </c>
      <c r="D112" s="63"/>
      <c r="E112" s="66"/>
      <c r="F112" s="67"/>
    </row>
    <row r="113" spans="1:5" ht="16.5" customHeight="1" hidden="1">
      <c r="A113" s="6"/>
      <c r="B113" s="85" t="s">
        <v>40</v>
      </c>
      <c r="C113" s="86"/>
      <c r="D113" s="47"/>
      <c r="E113" s="1"/>
    </row>
    <row r="114" spans="1:5" ht="36" customHeight="1" hidden="1">
      <c r="A114" s="39">
        <v>9</v>
      </c>
      <c r="B114" s="43" t="s">
        <v>41</v>
      </c>
      <c r="C114" s="59">
        <v>0</v>
      </c>
      <c r="D114" s="47"/>
      <c r="E114" s="1"/>
    </row>
    <row r="115" spans="1:5" ht="16.5" customHeight="1" hidden="1">
      <c r="A115" s="6"/>
      <c r="B115" s="42"/>
      <c r="C115" s="41"/>
      <c r="D115" s="47"/>
      <c r="E115" s="1"/>
    </row>
    <row r="116" spans="1:5" ht="16.5" customHeight="1" hidden="1">
      <c r="A116" s="6"/>
      <c r="B116" s="42"/>
      <c r="C116" s="41"/>
      <c r="D116" s="47"/>
      <c r="E116" s="1"/>
    </row>
    <row r="117" spans="1:3" ht="15">
      <c r="A117" s="82"/>
      <c r="B117" s="82"/>
      <c r="C117" s="4"/>
    </row>
    <row r="118" spans="1:3" ht="15">
      <c r="A118" s="2"/>
      <c r="B118" s="2"/>
      <c r="C118" s="2"/>
    </row>
    <row r="119" spans="1:3" ht="12.75">
      <c r="A119" s="1"/>
      <c r="B119" s="1"/>
      <c r="C119" s="1"/>
    </row>
    <row r="121" spans="2:3" ht="12.75">
      <c r="B121" s="3"/>
      <c r="C121" s="3"/>
    </row>
  </sheetData>
  <sheetProtection/>
  <mergeCells count="8">
    <mergeCell ref="A117:B117"/>
    <mergeCell ref="D21:E21"/>
    <mergeCell ref="D14:E14"/>
    <mergeCell ref="B113:C113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2022-08-04T09:42:10Z</cp:lastPrinted>
  <dcterms:created xsi:type="dcterms:W3CDTF">2001-12-10T09:00:53Z</dcterms:created>
  <dcterms:modified xsi:type="dcterms:W3CDTF">2022-08-04T09:48:50Z</dcterms:modified>
  <cp:category/>
  <cp:version/>
  <cp:contentType/>
  <cp:contentStatus/>
</cp:coreProperties>
</file>